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externalReferences>
    <externalReference r:id="rId2"/>
  </externalReferences>
  <definedNames>
    <definedName name="证件类型">[1]填表说明!$A$6:$A$17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<sst xmlns="http://schemas.openxmlformats.org/spreadsheetml/2006/main" count="22" uniqueCount="22">
  <si>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航发物业综合办公区（北区）人力外包服务招标控制价测算表</t>
  </si>
  <si>
    <t>序号</t>
  </si>
  <si>
    <t>岗位类型</t>
  </si>
  <si>
    <t>岗位名称</t>
  </si>
  <si>
    <t>薪资标准</t>
  </si>
  <si>
    <t>服装费用</t>
  </si>
  <si>
    <t>福利费</t>
  </si>
  <si>
    <t>人身意外险</t>
  </si>
  <si>
    <t>综合费用</t>
  </si>
  <si>
    <t>管理费（10%）</t>
  </si>
  <si>
    <t>不含税成本小计</t>
  </si>
  <si>
    <t>人数</t>
  </si>
  <si>
    <t>月度不含税成本总计</t>
  </si>
  <si>
    <t>服务期限</t>
  </si>
  <si>
    <t>不含税成本合计</t>
  </si>
  <si>
    <t>普通安保员</t>
  </si>
  <si>
    <t>巡逻岗</t>
  </si>
  <si>
    <t>中控室消防员</t>
  </si>
  <si>
    <t>中控室</t>
  </si>
  <si>
    <t>退伍军人</t>
  </si>
  <si>
    <t>门岗</t>
  </si>
  <si>
    <t>合计费用（不含税）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</si>
</sst>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2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千位分隔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06744A77744A698F\\\home\unis\&#26700;&#38754;\D:\0.&#31505;&#39134;&#28404;&#28404;&#28404;&#28404;\2.&#32771;&#21220;&#19982;&#34218;&#37228;\1.&#24037;&#36164;\3&#26376;\&#22871;&#25913;\&#22871;&#25913;&#25991;&#20214;\&#38598;&#22242;&#23548;&#31246;-&#27491;&#24120;&#24037;&#36164;&#34218;&#37329;&#25152;&#2447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正常工资薪金收入"/>
      <sheetName val="填表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workbookViewId="0">
      <selection activeCell="A1" sqref="A1:N1"/>
    </sheetView>
  </sheetViews>
  <sheetFormatPr defaultColWidth="9" defaultRowHeight="13.5" outlineLevelRow="5"/>
  <cols>
    <col min="1" max="1" width="5.75" customWidth="1"/>
    <col min="2" max="2" width="13.325" customWidth="1"/>
    <col min="3" max="3" width="9.475" customWidth="1"/>
    <col min="4" max="4" width="9.39166666666667" customWidth="1"/>
    <col min="5" max="5" width="9.20833333333333" customWidth="1"/>
    <col min="6" max="6" width="6.78333333333333" customWidth="1"/>
    <col min="7" max="7" width="8.45833333333333" customWidth="1"/>
    <col min="8" max="8" width="9.13333333333333" customWidth="1"/>
    <col min="9" max="9" width="9.275" customWidth="1"/>
    <col min="10" max="10" width="10.475" customWidth="1"/>
    <col min="11" max="11" width="6.375" customWidth="1"/>
    <col min="12" max="12" width="14.1666666666667" customWidth="1"/>
    <col min="13" max="13" width="8.05833333333333" style="1" customWidth="1"/>
    <col min="14" max="14" width="12.875" customWidth="1"/>
  </cols>
  <sheetData>
    <row r="1" ht="42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7" customHeight="1" spans="1:14">
      <c r="A2" s="3" t="s">
        <v>1</v>
      </c>
      <c r="B2" s="3" t="s">
        <v>2</v>
      </c>
      <c r="C2" s="4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3" t="s">
        <v>11</v>
      </c>
      <c r="L2" s="4" t="s">
        <v>12</v>
      </c>
      <c r="M2" s="4" t="s">
        <v>13</v>
      </c>
      <c r="N2" s="4" t="s">
        <v>14</v>
      </c>
    </row>
    <row r="3" ht="30" customHeight="1" spans="1:14">
      <c r="A3" s="3">
        <v>1</v>
      </c>
      <c r="B3" s="3" t="s">
        <v>15</v>
      </c>
      <c r="C3" s="5" t="s">
        <v>16</v>
      </c>
      <c r="D3" s="3">
        <v>4000</v>
      </c>
      <c r="E3" s="6">
        <v>50</v>
      </c>
      <c r="F3" s="3">
        <v>50</v>
      </c>
      <c r="G3" s="6">
        <v>27</v>
      </c>
      <c r="H3" s="6">
        <f>SUM(D3:G3)</f>
        <v>4127</v>
      </c>
      <c r="I3" s="6">
        <f>H3*10%</f>
        <v>412.7</v>
      </c>
      <c r="J3" s="6">
        <f>H3+I3</f>
        <v>4539.7</v>
      </c>
      <c r="K3" s="9">
        <v>7</v>
      </c>
      <c r="L3" s="10">
        <f>J3*K3</f>
        <v>31777.9</v>
      </c>
      <c r="M3" s="3">
        <v>6</v>
      </c>
      <c r="N3" s="6">
        <f>L3*M3</f>
        <v>190667.4</v>
      </c>
    </row>
    <row r="4" ht="30" customHeight="1" spans="1:14">
      <c r="A4" s="3">
        <v>2</v>
      </c>
      <c r="B4" s="7" t="s">
        <v>17</v>
      </c>
      <c r="C4" s="8" t="s">
        <v>18</v>
      </c>
      <c r="D4" s="3">
        <v>4500</v>
      </c>
      <c r="E4" s="6">
        <v>50</v>
      </c>
      <c r="F4" s="3">
        <v>50</v>
      </c>
      <c r="G4" s="6">
        <v>27</v>
      </c>
      <c r="H4" s="6">
        <f>SUM(D4:G4)</f>
        <v>4627</v>
      </c>
      <c r="I4" s="6">
        <f>H4*10%</f>
        <v>462.7</v>
      </c>
      <c r="J4" s="6">
        <f>H4+I4</f>
        <v>5089.7</v>
      </c>
      <c r="K4" s="9">
        <v>3</v>
      </c>
      <c r="L4" s="10">
        <f>J4*K4</f>
        <v>15269.1</v>
      </c>
      <c r="M4" s="3">
        <v>6</v>
      </c>
      <c r="N4" s="6">
        <f>L4*M4</f>
        <v>91614.6</v>
      </c>
    </row>
    <row r="5" ht="30" customHeight="1" spans="1:14">
      <c r="A5" s="3">
        <v>3</v>
      </c>
      <c r="B5" s="7" t="s">
        <v>19</v>
      </c>
      <c r="C5" s="8" t="s">
        <v>20</v>
      </c>
      <c r="D5" s="3">
        <v>4500</v>
      </c>
      <c r="E5" s="6">
        <v>50</v>
      </c>
      <c r="F5" s="3">
        <v>50</v>
      </c>
      <c r="G5" s="6">
        <v>27</v>
      </c>
      <c r="H5" s="6">
        <f>SUM(D5:G5)</f>
        <v>4627</v>
      </c>
      <c r="I5" s="6">
        <f>H5*10%</f>
        <v>462.7</v>
      </c>
      <c r="J5" s="6">
        <f>H5+I5</f>
        <v>5089.7</v>
      </c>
      <c r="K5" s="9">
        <v>6</v>
      </c>
      <c r="L5" s="10">
        <f>J5*K5</f>
        <v>30538.2</v>
      </c>
      <c r="M5" s="3">
        <v>6</v>
      </c>
      <c r="N5" s="6">
        <f>L5*M5</f>
        <v>183229.2</v>
      </c>
    </row>
    <row r="6" ht="40" customHeight="1" spans="1:14">
      <c r="A6" s="3" t="s">
        <v>21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6">
        <f>SUM(N3:N5)</f>
        <v>465511.2</v>
      </c>
    </row>
  </sheetData>
  <mergeCells count="2">
    <mergeCell ref="A1:N1"/>
    <mergeCell ref="A6:M6"/>
  </mergeCells>
  <pageMargins left="0.786805555555556" right="0.118055555555556" top="0.826388888888889" bottom="0.393055555555556" header="0.904861111111111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</dc:creator>
  <cp:lastModifiedBy>田莎</cp:lastModifiedBy>
  <dcterms:created xsi:type="dcterms:W3CDTF">2023-05-13T03:15:00Z</dcterms:created>
  <dcterms:modified xsi:type="dcterms:W3CDTF">2025-06-16T09:59:53Z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6B2DCCA55B6A465B9459E89CC294DB9C_13</vt:lpwstr>
  </property>
</Properties>
</file>